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Preisliste" sheetId="1" r:id="rId4"/>
    <sheet name="Lagerstatistik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<sst xmlns="http://schemas.openxmlformats.org/spreadsheetml/2006/main" uniqueCount="46">
  <si>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Art.-Nr.</t>
  </si>
  <si>
    <t>Artikel</t>
  </si>
  <si>
    <t>Größe</t>
  </si>
  <si>
    <t>Einzelpreis</t>
  </si>
  <si>
    <t>Bestand</t>
  </si>
  <si>
    <t>Lagerwert</t>
  </si>
  <si>
    <t>STM-RT-50-05</t>
  </si>
  <si>
    <t>Stahlrohr</t>
  </si>
  <si>
    <t>50 × 5 mm</t>
  </si>
  <si>
    <t>STM-RT-25-03</t>
  </si>
  <si>
    <t>25 × 3 mm</t>
  </si>
  <si>
    <t>STM-CU-15</t>
  </si>
  <si>
    <t>Kupferrohr</t>
  </si>
  <si>
    <t>15 mm</t>
  </si>
  <si>
    <t>STM-AL-40-04</t>
  </si>
  <si>
    <t>Alurohr</t>
  </si>
  <si>
    <t>40 × 4 mm</t>
  </si>
  <si>
    <t>STM-IN-50-05</t>
  </si>
  <si>
    <t>Edelstahlrohr V2A</t>
  </si>
  <si>
    <t>STM-WI-1.5</t>
  </si>
  <si>
    <t>Kupferdraht</t>
  </si>
  <si>
    <t>1,5 mm²</t>
  </si>
  <si>
    <t>STM-WI-2.5</t>
  </si>
  <si>
    <t>2,5 mm²</t>
  </si>
  <si>
    <t>STM-SC-M6-20</t>
  </si>
  <si>
    <t>Schraube DIN 933</t>
  </si>
  <si>
    <t>M6 × 20 mm</t>
  </si>
  <si>
    <t>STM-SC-M8-30</t>
  </si>
  <si>
    <t>M8 × 30 mm</t>
  </si>
  <si>
    <t>STM-MU-M6</t>
  </si>
  <si>
    <t>Sechskantmutter</t>
  </si>
  <si>
    <t>M6</t>
  </si>
  <si>
    <t>STM-WS-M6</t>
  </si>
  <si>
    <t>Unterlegscheibe</t>
  </si>
  <si>
    <t>STM-FL-DN50</t>
  </si>
  <si>
    <t>Flanschdichtung</t>
  </si>
  <si>
    <t>DN 50 PN 16</t>
  </si>
  <si>
    <t>Gesamt</t>
  </si>
  <si>
    <t>Kennzahl</t>
  </si>
  <si>
    <t>Wert</t>
  </si>
  <si>
    <t>Anzahl Artikel</t>
  </si>
  <si>
    <t>Gesamter Lagerwert</t>
  </si>
  <si>
    <t>Durchschnittspreis</t>
  </si>
  <si>
    <t>Höchster Preis</t>
  </si>
  <si>
    <t>Niedrigster Preis</t>
  </si>
  <si>
    <t>Gesamtbestand (Stueck)</t>
  </si>
</sst>
</file>

<file path=xl/styles.xml><?xml version="1.0" encoding="utf-8"?>
<styleSheet xmlns="http://schemas.openxmlformats.org/spreadsheetml/2006/main">
  <numFmts count="1">
    <numFmt numFmtId="164" formatCode="#,##0.00 &quot;€&quot;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976D2"/>
        <bgColor rgb="FF000000"/>
      </patternFill>
    </fill>
    <fill>
      <patternFill patternType="solid">
        <fgColor rgb="FFFFE082"/>
        <bgColor rgb="FF000000"/>
      </patternFill>
    </fill>
    <fill>
      <patternFill patternType="solid">
        <fgColor rgb="FFF5F9FF"/>
        <bgColor rgb="FF000000"/>
      </patternFill>
    </fill>
  </fills>
  <borders count="4">
    <border>
      <left/>
      <right/>
      <top/>
      <bottom/>
      <diagonal/>
    </border>
    <border>
      <left style="thin">
        <color rgb="FF0D47A1"/>
      </left>
      <right style="thin">
        <color rgb="FF0D47A1"/>
      </right>
      <top style="thin">
        <color rgb="FF0D47A1"/>
      </top>
      <bottom style="thin">
        <color rgb="FF0D47A1"/>
      </bottom>
      <diagonal/>
    </border>
    <border>
      <left/>
      <right/>
      <top style="medium">
        <color rgb="FF0D47A1"/>
      </top>
      <bottom/>
      <diagonal/>
    </border>
    <border>
      <left/>
      <right/>
      <top/>
      <bottom style="thin">
        <color rgb="FFE0E0E0"/>
      </bottom>
      <diagonal/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2" numFmtId="0" fillId="3" borderId="2" applyFont="1" applyNumberFormat="0" applyFill="1" applyBorder="1" applyAlignment="0"/>
    <xf xfId="0" fontId="2" numFmtId="3" fillId="3" borderId="2" applyFont="1" applyNumberFormat="1" applyFill="1" applyBorder="1" applyAlignment="0"/>
    <xf xfId="0" fontId="2" numFmtId="164" fillId="3" borderId="2" applyFont="1" applyNumberFormat="1" applyFill="1" applyBorder="1" applyAlignment="0"/>
    <xf xfId="0" fontId="0" numFmtId="0" fillId="4" borderId="3" applyFont="0" applyNumberFormat="0" applyFill="1" applyBorder="1" applyAlignment="0"/>
    <xf xfId="0" fontId="0" numFmtId="164" fillId="4" borderId="3" applyFont="0" applyNumberFormat="1" applyFill="1" applyBorder="1" applyAlignment="0"/>
    <xf xfId="0" fontId="0" numFmtId="3" fillId="4" borderId="3" applyFont="0" applyNumberFormat="1" applyFill="1" applyBorder="1" applyAlignment="0"/>
    <xf xfId="0" fontId="0" numFmtId="0" fillId="0" borderId="3" applyFont="0" applyNumberFormat="0" applyFill="0" applyBorder="1" applyAlignment="0"/>
    <xf xfId="0" fontId="0" numFmtId="164" fillId="0" borderId="3" applyFont="0" applyNumberFormat="1" applyFill="0" applyBorder="1" applyAlignment="0"/>
    <xf xfId="0" fontId="0" numFmtId="3" fillId="0" borderId="3" applyFont="0" applyNumberFormat="1" applyFill="0" applyBorder="1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4"/>
  <sheetViews>
    <sheetView tabSelected="0" workbookViewId="0" showGridLines="true" showRowColHeaders="1">
      <pane ySplit="1" activePane="bottomLeft" state="frozen" topLeftCell="A2"/>
      <selection pane="bottomLeft" activeCell="A13" sqref="A13:F13"/>
    </sheetView>
  </sheetViews>
  <sheetFormatPr defaultRowHeight="14.4" outlineLevelRow="0" outlineLevelCol="0"/>
  <cols>
    <col min="1" max="1" width="14" customWidth="true" style="0"/>
    <col min="2" max="2" width="22" customWidth="true" style="0"/>
    <col min="3" max="3" width="18" customWidth="true" style="0"/>
    <col min="4" max="4" width="14" customWidth="true" style="0"/>
    <col min="5" max="5" width="12" customWidth="true" style="0"/>
    <col min="6" max="6" width="16" customWidth="true" style="0"/>
  </cols>
  <sheetData>
    <row r="1" spans="1:6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7" t="s">
        <v>6</v>
      </c>
      <c r="B2" s="7" t="s">
        <v>7</v>
      </c>
      <c r="C2" s="7" t="s">
        <v>8</v>
      </c>
      <c r="D2" s="8">
        <v>19.9</v>
      </c>
      <c r="E2" s="9">
        <v>42</v>
      </c>
      <c r="F2" s="8">
        <f>D2*E2</f>
        <v>835.79999999999995</v>
      </c>
    </row>
    <row r="3" spans="1:6">
      <c r="A3" s="10" t="s">
        <v>9</v>
      </c>
      <c r="B3" s="10" t="s">
        <v>7</v>
      </c>
      <c r="C3" s="10" t="s">
        <v>10</v>
      </c>
      <c r="D3" s="11">
        <v>8.5</v>
      </c>
      <c r="E3" s="12">
        <v>120</v>
      </c>
      <c r="F3" s="11">
        <f>D3*E3</f>
        <v>1020</v>
      </c>
    </row>
    <row r="4" spans="1:6">
      <c r="A4" s="7" t="s">
        <v>11</v>
      </c>
      <c r="B4" s="7" t="s">
        <v>12</v>
      </c>
      <c r="C4" s="7" t="s">
        <v>13</v>
      </c>
      <c r="D4" s="8">
        <v>6.2</v>
      </c>
      <c r="E4" s="9">
        <v>85</v>
      </c>
      <c r="F4" s="8">
        <f>D4*E4</f>
        <v>527</v>
      </c>
    </row>
    <row r="5" spans="1:6">
      <c r="A5" s="10" t="s">
        <v>14</v>
      </c>
      <c r="B5" s="10" t="s">
        <v>15</v>
      </c>
      <c r="C5" s="10" t="s">
        <v>16</v>
      </c>
      <c r="D5" s="11">
        <v>14.3</v>
      </c>
      <c r="E5" s="12">
        <v>33</v>
      </c>
      <c r="F5" s="11">
        <f>D5*E5</f>
        <v>471.90000000000003</v>
      </c>
    </row>
    <row r="6" spans="1:6">
      <c r="A6" s="7" t="s">
        <v>17</v>
      </c>
      <c r="B6" s="7" t="s">
        <v>18</v>
      </c>
      <c r="C6" s="7" t="s">
        <v>8</v>
      </c>
      <c r="D6" s="8">
        <v>42.1</v>
      </c>
      <c r="E6" s="9">
        <v>18</v>
      </c>
      <c r="F6" s="8">
        <f>D6*E6</f>
        <v>757.80000000000007</v>
      </c>
    </row>
    <row r="7" spans="1:6">
      <c r="A7" s="10" t="s">
        <v>19</v>
      </c>
      <c r="B7" s="10" t="s">
        <v>20</v>
      </c>
      <c r="C7" s="10" t="s">
        <v>21</v>
      </c>
      <c r="D7" s="11">
        <v>3.49</v>
      </c>
      <c r="E7" s="12">
        <v>340</v>
      </c>
      <c r="F7" s="11">
        <f>D7*E7</f>
        <v>1186.60000000000014</v>
      </c>
    </row>
    <row r="8" spans="1:6">
      <c r="A8" s="7" t="s">
        <v>22</v>
      </c>
      <c r="B8" s="7" t="s">
        <v>20</v>
      </c>
      <c r="C8" s="7" t="s">
        <v>23</v>
      </c>
      <c r="D8" s="8">
        <v>5.1</v>
      </c>
      <c r="E8" s="9">
        <v>220</v>
      </c>
      <c r="F8" s="8">
        <f>D8*E8</f>
        <v>1122</v>
      </c>
    </row>
    <row r="9" spans="1:6">
      <c r="A9" s="10" t="s">
        <v>24</v>
      </c>
      <c r="B9" s="10" t="s">
        <v>25</v>
      </c>
      <c r="C9" s="10" t="s">
        <v>26</v>
      </c>
      <c r="D9" s="11">
        <v>0.12</v>
      </c>
      <c r="E9" s="12">
        <v>4500</v>
      </c>
      <c r="F9" s="11">
        <f>D9*E9</f>
        <v>540</v>
      </c>
    </row>
    <row r="10" spans="1:6">
      <c r="A10" s="7" t="s">
        <v>27</v>
      </c>
      <c r="B10" s="7" t="s">
        <v>25</v>
      </c>
      <c r="C10" s="7" t="s">
        <v>28</v>
      </c>
      <c r="D10" s="8">
        <v>0.24</v>
      </c>
      <c r="E10" s="9">
        <v>2100</v>
      </c>
      <c r="F10" s="8">
        <f>D10*E10</f>
        <v>504</v>
      </c>
    </row>
    <row r="11" spans="1:6">
      <c r="A11" s="10" t="s">
        <v>29</v>
      </c>
      <c r="B11" s="10" t="s">
        <v>30</v>
      </c>
      <c r="C11" s="10" t="s">
        <v>31</v>
      </c>
      <c r="D11" s="11">
        <v>0.04</v>
      </c>
      <c r="E11" s="12">
        <v>8200</v>
      </c>
      <c r="F11" s="11">
        <f>D11*E11</f>
        <v>328</v>
      </c>
    </row>
    <row r="12" spans="1:6">
      <c r="A12" s="7" t="s">
        <v>32</v>
      </c>
      <c r="B12" s="7" t="s">
        <v>33</v>
      </c>
      <c r="C12" s="7" t="s">
        <v>31</v>
      </c>
      <c r="D12" s="8">
        <v>0.02</v>
      </c>
      <c r="E12" s="9">
        <v>9500</v>
      </c>
      <c r="F12" s="8">
        <f>D12*E12</f>
        <v>190</v>
      </c>
    </row>
    <row r="13" spans="1:6">
      <c r="A13" s="10" t="s">
        <v>34</v>
      </c>
      <c r="B13" s="10" t="s">
        <v>35</v>
      </c>
      <c r="C13" s="10" t="s">
        <v>36</v>
      </c>
      <c r="D13" s="11">
        <v>1.85</v>
      </c>
      <c r="E13" s="12">
        <v>340</v>
      </c>
      <c r="F13" s="11">
        <f>D13*E13</f>
        <v>629</v>
      </c>
    </row>
    <row r="14" spans="1:6">
      <c r="A14" s="4" t="s">
        <v>37</v>
      </c>
      <c r="B14" s="4"/>
      <c r="C14" s="4"/>
      <c r="D14" s="4"/>
      <c r="E14" s="5">
        <f>SUM(E2:E13)</f>
        <v>25498</v>
      </c>
      <c r="F14" s="6">
        <f>SUM(F2:F13)</f>
        <v>8112.10000000000036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customWidth="true" style="0"/>
    <col min="2" max="2" width="18" customWidth="true" style="0"/>
  </cols>
  <sheetData>
    <row r="1" spans="1:2">
      <c r="A1" s="13" t="s">
        <v>38</v>
      </c>
      <c r="B1" s="13" t="s">
        <v>39</v>
      </c>
    </row>
    <row r="2" spans="1:2">
      <c r="A2" t="s">
        <v>40</v>
      </c>
      <c r="B2">
        <v>12</v>
      </c>
    </row>
    <row r="3" spans="1:2">
      <c r="A3" t="s">
        <v>41</v>
      </c>
      <c r="B3" s="2">
        <f>Preisliste!F14</f>
        <v>8112.10000000000036</v>
      </c>
    </row>
    <row r="4" spans="1:2">
      <c r="A4" t="s">
        <v>42</v>
      </c>
      <c r="B4" s="2">
        <f>AVERAGE(Preisliste!D2:D13)</f>
        <v>8.48833333333333</v>
      </c>
    </row>
    <row r="5" spans="1:2">
      <c r="A5" t="s">
        <v>43</v>
      </c>
      <c r="B5" s="2">
        <f>MAX(Preisliste!D2:D13)</f>
        <v>42.1</v>
      </c>
    </row>
    <row r="6" spans="1:2">
      <c r="A6" t="s">
        <v>44</v>
      </c>
      <c r="B6" s="2">
        <f>MIN(Preisliste!D2:D13)</f>
        <v>0.02</v>
      </c>
    </row>
    <row r="7" spans="1:2">
      <c r="A7" t="s">
        <v>45</v>
      </c>
      <c r="B7" s="3">
        <f>SUM(Preisliste!E2:E13)</f>
        <v>25498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Preisliste</vt:lpstr>
      <vt:lpstr>Lagerstatistik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Storetown Media</dc:creator>
  <cp:lastModifiedBy>Unknown Creator</cp:lastModifiedBy>
  <dcterms:created xsi:type="dcterms:W3CDTF">2026-04-25T12:52:54+02:00</dcterms:created>
  <dcterms:modified xsi:type="dcterms:W3CDTF">2026-04-25T12:52:54+02:00</dcterms:modified>
  <dc:title>Preisliste 2026</dc:title>
  <dc:description>Demo-Datei fuer die Storetown ProductAttachments Extension</dc:description>
  <dc:subject>Lager- und Preisuebersicht</dc:subject>
  <cp:keywords/>
  <cp:category/>
</cp:coreProperties>
</file>